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ZAFENATPANEA\Desktop\4er TRIMESTRE-CONSOLIDADO PARA OBSERVATORIO DE LA VIOLENCIA\7-diresa\2022\"/>
    </mc:Choice>
  </mc:AlternateContent>
  <xr:revisionPtr revIDLastSave="0" documentId="13_ncr:1_{7B056C63-1409-410A-9246-758E693813BC}" xr6:coauthVersionLast="47" xr6:coauthVersionMax="47" xr10:uidLastSave="{00000000-0000-0000-0000-000000000000}"/>
  <bookViews>
    <workbookView xWindow="12060" yWindow="165" windowWidth="16455" windowHeight="14310" tabRatio="685" activeTab="3" xr2:uid="{00000000-000D-0000-FFFF-FFFF00000000}"/>
  </bookViews>
  <sheets>
    <sheet name="I TRIMESTRE" sheetId="19" r:id="rId1"/>
    <sheet name="II TRIMESTRE" sheetId="15" r:id="rId2"/>
    <sheet name="III TRIMESTRE " sheetId="21" r:id="rId3"/>
    <sheet name="IV TRIMESTRE." sheetId="22" r:id="rId4"/>
    <sheet name="II TRIMESTRE-" sheetId="16" state="hidden" r:id="rId5"/>
    <sheet name="III TRIMESTRE" sheetId="17" state="hidden" r:id="rId6"/>
    <sheet name="IV TRIMESTRE" sheetId="18" state="hidden" r:id="rId7"/>
    <sheet name="Auxiliar" sheetId="12" state="hidden" r:id="rId8"/>
  </sheets>
  <externalReferences>
    <externalReference r:id="rId9"/>
    <externalReference r:id="rId10"/>
  </externalReferences>
  <definedNames>
    <definedName name="_xlnm.Print_Area" localSheetId="0">'I TRIMESTRE'!$A$1:$F$27</definedName>
    <definedName name="_xlnm.Print_Area" localSheetId="2">'III TRIMESTRE '!$A$1:$F$27</definedName>
    <definedName name="_xlnm.Print_Area" localSheetId="3">'IV TRIMESTRE.'!$A$1:$F$27</definedName>
    <definedName name="Codigos" localSheetId="0">#REF!</definedName>
    <definedName name="Codigos" localSheetId="2">#REF!</definedName>
    <definedName name="Codigos" localSheetId="3">#REF!</definedName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  <definedName name="Tipo">Auxiliar!$A$3:$A$5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9" i="22" l="1"/>
  <c r="F19" i="22" s="1"/>
  <c r="D19" i="22"/>
  <c r="E19" i="21"/>
  <c r="F19" i="21" s="1"/>
  <c r="D19" i="21"/>
  <c r="E19" i="19"/>
  <c r="F19" i="19" s="1"/>
  <c r="D19" i="19"/>
  <c r="F12" i="19"/>
  <c r="E8" i="18" l="1"/>
  <c r="E7" i="18"/>
  <c r="E6" i="18"/>
  <c r="E5" i="18"/>
  <c r="E4" i="18"/>
  <c r="E3" i="18"/>
  <c r="E2" i="18"/>
  <c r="E8" i="17"/>
  <c r="E7" i="17"/>
  <c r="E6" i="17"/>
  <c r="E5" i="17"/>
  <c r="E4" i="17"/>
  <c r="E3" i="17"/>
  <c r="E2" i="17"/>
  <c r="E8" i="16"/>
  <c r="E7" i="16"/>
  <c r="E6" i="16"/>
  <c r="E5" i="16"/>
  <c r="E4" i="16"/>
  <c r="E3" i="16"/>
  <c r="E2" i="16"/>
  <c r="D9" i="18"/>
  <c r="C9" i="18"/>
  <c r="D9" i="17"/>
  <c r="C9" i="17"/>
  <c r="D9" i="16"/>
  <c r="C9" i="16"/>
  <c r="E22" i="15"/>
  <c r="F22" i="15" s="1"/>
  <c r="D22" i="15"/>
  <c r="E9" i="16" l="1"/>
  <c r="E9" i="18"/>
  <c r="E9" i="17"/>
</calcChain>
</file>

<file path=xl/sharedStrings.xml><?xml version="1.0" encoding="utf-8"?>
<sst xmlns="http://schemas.openxmlformats.org/spreadsheetml/2006/main" count="176" uniqueCount="45">
  <si>
    <t>Compra</t>
  </si>
  <si>
    <t>Venta</t>
  </si>
  <si>
    <t>Existencia</t>
  </si>
  <si>
    <t>TIPO</t>
  </si>
  <si>
    <t>TOTAL</t>
  </si>
  <si>
    <t>OBSERVATORIO DE LA VIOLENCIA A LA MUJER Y LOS INTEGRANTES DEL GRUPO FAMILIAR DE LA REGIÓN CALLAO</t>
  </si>
  <si>
    <t>CODIGO DE UBIGEO</t>
  </si>
  <si>
    <t>DISTRITO</t>
  </si>
  <si>
    <t>GESTANTE TAMIZADA</t>
  </si>
  <si>
    <t>GESTANTE ATENDIDA</t>
  </si>
  <si>
    <t>070101</t>
  </si>
  <si>
    <t>CALLAO</t>
  </si>
  <si>
    <t>070102</t>
  </si>
  <si>
    <t xml:space="preserve"> BELLAVISTA</t>
  </si>
  <si>
    <t>070103</t>
  </si>
  <si>
    <t>CARMEN DE LA LEGUA</t>
  </si>
  <si>
    <t>070104</t>
  </si>
  <si>
    <t xml:space="preserve"> LA PERLA</t>
  </si>
  <si>
    <t>070105</t>
  </si>
  <si>
    <t xml:space="preserve"> LA PUNTA</t>
  </si>
  <si>
    <t>070107</t>
  </si>
  <si>
    <t xml:space="preserve"> MI PERU</t>
  </si>
  <si>
    <t>070106</t>
  </si>
  <si>
    <t xml:space="preserve">VENTANILLA </t>
  </si>
  <si>
    <t>SISTEMA DE INFORMACIÓN DE SALUD - HIS</t>
  </si>
  <si>
    <t>PORCENTAJE</t>
  </si>
  <si>
    <t>DIRECCION REGIONAL DE SALUD DEL CALLAO</t>
  </si>
  <si>
    <t>PORCENTAJE (%)</t>
  </si>
  <si>
    <t xml:space="preserve">Fuente: </t>
  </si>
  <si>
    <t xml:space="preserve">Elaboración: </t>
  </si>
  <si>
    <t xml:space="preserve">Descargado: </t>
  </si>
  <si>
    <r>
      <t xml:space="preserve">Atendida: </t>
    </r>
    <r>
      <rPr>
        <sz val="8"/>
        <color rgb="FF5B5B5E"/>
        <rFont val="Calibri"/>
        <family val="2"/>
        <scheme val="minor"/>
      </rPr>
      <t xml:space="preserve">Persona de sexo femenino que llega al establecimiento de salud por primera vez para una atención.
</t>
    </r>
    <r>
      <rPr>
        <b/>
        <sz val="8"/>
        <color rgb="FF5B5B5E"/>
        <rFont val="Calibri"/>
        <family val="2"/>
        <scheme val="minor"/>
      </rPr>
      <t>Tamizaje:</t>
    </r>
    <r>
      <rPr>
        <sz val="8"/>
        <color rgb="FF5B5B5E"/>
        <rFont val="Calibri"/>
        <family val="2"/>
        <scheme val="minor"/>
      </rPr>
      <t xml:space="preserve"> Proceso que permite identificar a ala persona en riesgo, consiste en aplicar una ficha por el personal de salud capacitado.</t>
    </r>
  </si>
  <si>
    <t>BELLAVISTA</t>
  </si>
  <si>
    <t>LA PERLA</t>
  </si>
  <si>
    <t>ATENDIDA</t>
  </si>
  <si>
    <t xml:space="preserve"> VENTANILLA </t>
  </si>
  <si>
    <t xml:space="preserve">070107 </t>
  </si>
  <si>
    <t xml:space="preserve">070106    </t>
  </si>
  <si>
    <t xml:space="preserve">070102  </t>
  </si>
  <si>
    <t xml:space="preserve">070101 </t>
  </si>
  <si>
    <t>CON TAMIZAJE</t>
  </si>
  <si>
    <r>
      <rPr>
        <sz val="16"/>
        <color theme="0"/>
        <rFont val="Calibri"/>
        <family val="2"/>
        <scheme val="minor"/>
      </rPr>
      <t>7.1.1 Provincia Constitucional del Callao:</t>
    </r>
    <r>
      <rPr>
        <b/>
        <sz val="16"/>
        <color theme="0"/>
        <rFont val="Calibri"/>
        <family val="2"/>
        <scheme val="minor"/>
      </rPr>
      <t xml:space="preserve"> Mujeres atendidas con tamizaje de violencia familiar, según distrito, enero - marzo - 2022</t>
    </r>
  </si>
  <si>
    <r>
      <rPr>
        <sz val="16"/>
        <color theme="0"/>
        <rFont val="Calibri"/>
        <family val="2"/>
        <scheme val="minor"/>
      </rPr>
      <t>7.2.1 Provincia Constitucional del Callao:</t>
    </r>
    <r>
      <rPr>
        <b/>
        <sz val="16"/>
        <color theme="0"/>
        <rFont val="Calibri"/>
        <family val="2"/>
        <scheme val="minor"/>
      </rPr>
      <t xml:space="preserve"> Mujeres atendidas con tamizaje de violencia familiar, según distrito, abril a junio - 2022</t>
    </r>
  </si>
  <si>
    <r>
      <rPr>
        <sz val="16"/>
        <color theme="0"/>
        <rFont val="Calibri"/>
        <family val="2"/>
        <scheme val="minor"/>
      </rPr>
      <t>7.3.1 Provincia Constitucional del Callao:</t>
    </r>
    <r>
      <rPr>
        <b/>
        <sz val="16"/>
        <color theme="0"/>
        <rFont val="Calibri"/>
        <family val="2"/>
        <scheme val="minor"/>
      </rPr>
      <t xml:space="preserve"> Mujeres atendidas con tamizaje de violencia familiar, según distrito, julio - setiembre - 2022</t>
    </r>
  </si>
  <si>
    <r>
      <rPr>
        <sz val="16"/>
        <color theme="0"/>
        <rFont val="Calibri"/>
        <family val="2"/>
        <scheme val="minor"/>
      </rPr>
      <t>7.4.1 Provincia Constitucional del Callao:</t>
    </r>
    <r>
      <rPr>
        <b/>
        <sz val="16"/>
        <color theme="0"/>
        <rFont val="Calibri"/>
        <family val="2"/>
        <scheme val="minor"/>
      </rPr>
      <t xml:space="preserve"> Mujeres atendidas con tamizaje de violencia familiar, según distrito, octubre - diciembre - 2022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</si>
</sst>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43" formatCode="_-* #,##0.00_-;\-* #,##0.00_-;_-* &quot;-&quot;??_-;_-@_-"/>
    <numFmt numFmtId="164" formatCode="0.0%"/>
    <numFmt numFmtId="165" formatCode="_-* #,##0.0_-;\-* #,##0.0_-;_-* &quot;-&quot;??_-;_-@_-"/>
    <numFmt numFmtId="166" formatCode="_-* #,##0_-;\-* #,##0_-;_-* &quot;-&quot;??_-;_-@_-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MS Sans Serif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8"/>
      <color rgb="FF5B5B5E"/>
      <name val="Calibri"/>
      <family val="2"/>
      <scheme val="minor"/>
    </font>
    <font>
      <sz val="10"/>
      <color rgb="FF5B5B5E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rgb="FFFBF3E9"/>
        <bgColor indexed="64"/>
      </patternFill>
    </fill>
  </fills>
  <borders count="15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7">
    <xf numFmtId="0" fontId="0" fillId="0" borderId="0"/>
    <xf numFmtId="0" fontId="1" fillId="0" borderId="0"/>
    <xf numFmtId="0" fontId="2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  <xf numFmtId="43" fontId="11" fillId="0" borderId="0" applyFont="0" applyFill="0" applyBorder="0" applyAlignment="0" applyProtection="0"/>
    <xf numFmtId="9" fontId="11" fillId="0" borderId="0" applyFont="0" applyFill="0" applyBorder="0" applyAlignment="0" applyProtection="0"/>
  </cellStyleXfs>
  <cellXfs count="48">
    <xf numFmtId="0" fontId="0" fillId="0" borderId="0" xfId="0"/>
    <xf numFmtId="2" fontId="0" fillId="0" borderId="0" xfId="0" applyNumberFormat="1"/>
    <xf numFmtId="0" fontId="2" fillId="0" borderId="1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10" fillId="3" borderId="0" xfId="0" applyFont="1" applyFill="1" applyBorder="1" applyAlignment="1">
      <alignment vertical="center"/>
    </xf>
    <xf numFmtId="49" fontId="10" fillId="0" borderId="0" xfId="0" applyNumberFormat="1" applyFont="1" applyBorder="1" applyAlignment="1">
      <alignment vertical="center"/>
    </xf>
    <xf numFmtId="49" fontId="10" fillId="3" borderId="0" xfId="0" applyNumberFormat="1" applyFont="1" applyFill="1" applyBorder="1" applyAlignment="1">
      <alignment vertical="center"/>
    </xf>
    <xf numFmtId="0" fontId="8" fillId="0" borderId="1" xfId="0" applyFont="1" applyBorder="1" applyAlignment="1">
      <alignment horizontal="left" vertical="center"/>
    </xf>
    <xf numFmtId="164" fontId="10" fillId="0" borderId="0" xfId="6" applyNumberFormat="1" applyFont="1" applyBorder="1" applyAlignment="1">
      <alignment horizontal="center" vertical="center"/>
    </xf>
    <xf numFmtId="164" fontId="10" fillId="3" borderId="0" xfId="6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/>
    </xf>
    <xf numFmtId="0" fontId="8" fillId="0" borderId="1" xfId="4" applyFont="1" applyFill="1" applyBorder="1" applyAlignment="1">
      <alignment horizontal="left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8" fillId="0" borderId="12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4" fillId="2" borderId="0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164" fontId="4" fillId="2" borderId="12" xfId="6" applyNumberFormat="1" applyFont="1" applyFill="1" applyBorder="1" applyAlignment="1">
      <alignment horizontal="center" vertical="center"/>
    </xf>
    <xf numFmtId="0" fontId="8" fillId="0" borderId="7" xfId="0" applyFont="1" applyBorder="1" applyAlignment="1">
      <alignment horizontal="left" vertical="center" wrapText="1"/>
    </xf>
    <xf numFmtId="0" fontId="8" fillId="0" borderId="13" xfId="0" applyFont="1" applyBorder="1" applyAlignment="1">
      <alignment horizontal="left" vertical="center" wrapText="1"/>
    </xf>
    <xf numFmtId="0" fontId="8" fillId="0" borderId="14" xfId="0" applyFont="1" applyBorder="1" applyAlignment="1">
      <alignment horizontal="left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8" fillId="0" borderId="1" xfId="4" applyFont="1" applyBorder="1" applyAlignment="1">
      <alignment horizontal="left" vertical="center"/>
    </xf>
    <xf numFmtId="0" fontId="0" fillId="0" borderId="0" xfId="0" applyAlignment="1">
      <alignment horizontal="center"/>
    </xf>
    <xf numFmtId="166" fontId="10" fillId="0" borderId="0" xfId="5" applyNumberFormat="1" applyFont="1" applyBorder="1" applyAlignment="1">
      <alignment horizontal="center" vertical="center"/>
    </xf>
    <xf numFmtId="166" fontId="10" fillId="3" borderId="0" xfId="5" applyNumberFormat="1" applyFont="1" applyFill="1" applyBorder="1" applyAlignment="1">
      <alignment horizontal="center" vertical="center"/>
    </xf>
    <xf numFmtId="165" fontId="4" fillId="2" borderId="0" xfId="5" applyNumberFormat="1" applyFont="1" applyFill="1" applyBorder="1" applyAlignment="1">
      <alignment horizontal="center" vertical="center"/>
    </xf>
    <xf numFmtId="166" fontId="4" fillId="2" borderId="0" xfId="5" applyNumberFormat="1" applyFont="1" applyFill="1" applyBorder="1" applyAlignment="1">
      <alignment horizontal="center" vertical="center"/>
    </xf>
  </cellXfs>
  <cellStyles count="7">
    <cellStyle name="Hipervínculo" xfId="4" builtinId="8"/>
    <cellStyle name="Millares" xfId="5" builtinId="3"/>
    <cellStyle name="Normal" xfId="0" builtinId="0"/>
    <cellStyle name="Normal 2" xfId="1" xr:uid="{00000000-0005-0000-0000-000002000000}"/>
    <cellStyle name="Normal 3" xfId="2" xr:uid="{00000000-0005-0000-0000-000003000000}"/>
    <cellStyle name="Porcentaje" xfId="6" builtinId="5"/>
    <cellStyle name="Porcentaje 2" xfId="3" xr:uid="{00000000-0005-0000-0000-000004000000}"/>
  </cellStyles>
  <dxfs count="23">
    <dxf>
      <fill>
        <patternFill>
          <bgColor rgb="FFF9F9F9"/>
        </patternFill>
      </fill>
    </dxf>
    <dxf>
      <border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 style="medium">
          <color theme="0" tint="-4.9989318521683403E-2"/>
        </vertical>
        <horizontal style="medium">
          <color theme="0" tint="-4.9989318521683403E-2"/>
        </horizontal>
      </border>
    </dxf>
    <dxf>
      <fill>
        <patternFill patternType="solid">
          <fgColor theme="7" tint="0.79998168889431442"/>
          <bgColor theme="7" tint="0.79998168889431442"/>
        </patternFill>
      </fill>
      <border>
        <bottom style="thin">
          <color rgb="FF1A59E3"/>
        </bottom>
      </border>
    </dxf>
    <dxf>
      <font>
        <color theme="0"/>
      </font>
      <fill>
        <patternFill patternType="solid">
          <fgColor theme="7" tint="0.79995117038483843"/>
          <bgColor rgb="FF8745EC"/>
        </patternFill>
      </fill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top style="thin">
          <color rgb="FF8745EC"/>
        </top>
        <bottom style="thin">
          <color rgb="FF8745EC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7" tint="0.79998168889431442"/>
          <bgColor theme="7" tint="0.79998168889431442"/>
        </patternFill>
      </fill>
      <border>
        <top style="thin">
          <color rgb="FF8745EC"/>
        </top>
      </border>
    </dxf>
    <dxf>
      <font>
        <b/>
        <i val="0"/>
        <color rgb="FF8745EC"/>
      </font>
      <fill>
        <patternFill patternType="solid">
          <fgColor theme="7" tint="0.79992065187536243"/>
          <bgColor rgb="FFF8F3FF"/>
        </patternFill>
      </fill>
      <border>
        <bottom style="thin">
          <color rgb="FF8745EC"/>
        </bottom>
      </border>
    </dxf>
    <dxf>
      <fill>
        <patternFill>
          <bgColor rgb="FF8745EC"/>
        </patternFill>
      </fill>
    </dxf>
    <dxf>
      <font>
        <b/>
        <i val="0"/>
        <color theme="0"/>
      </font>
      <fill>
        <patternFill>
          <bgColor rgb="FF8745EC"/>
        </patternFill>
      </fill>
    </dxf>
    <dxf>
      <font>
        <color theme="0"/>
      </font>
      <fill>
        <patternFill>
          <bgColor rgb="FF8745EC"/>
        </patternFill>
      </fill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ill>
        <patternFill>
          <bgColor theme="0" tint="-4.9989318521683403E-2"/>
        </patternFill>
      </fill>
      <border diagonalUp="0" diagonalDown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b val="0"/>
        <i val="0"/>
        <color theme="0"/>
      </font>
      <fill>
        <patternFill>
          <bgColor theme="3" tint="0.39994506668294322"/>
        </patternFill>
      </fill>
    </dxf>
    <dxf>
      <font>
        <color theme="0"/>
      </font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</dxfs>
  <tableStyles count="4" defaultTableStyle="TableStyleMedium2" defaultPivotStyle="PivotStyleLight16">
    <tableStyle name="Diseño" pivot="0" count="6" xr9:uid="{00000000-0011-0000-FFFF-FFFF00000000}">
      <tableStyleElement type="wholeTable" dxfId="22"/>
      <tableStyleElement type="headerRow" dxfId="21"/>
      <tableStyleElement type="firstRowStripe" dxfId="20"/>
      <tableStyleElement type="secondRowStripe" dxfId="19"/>
      <tableStyleElement type="firstColumnStripe" dxfId="18"/>
      <tableStyleElement type="secondColumnStripe" dxfId="17"/>
    </tableStyle>
    <tableStyle name="Estilo de tabla dinámica 1" table="0" count="4" xr9:uid="{00000000-0011-0000-FFFF-FFFF01000000}">
      <tableStyleElement type="wholeTable" dxfId="16"/>
      <tableStyleElement type="headerRow" dxfId="15"/>
      <tableStyleElement type="firstSubtotalColumn" dxfId="14"/>
      <tableStyleElement type="firstSubtotalRow" dxfId="13"/>
    </tableStyle>
    <tableStyle name="Stock" table="0" count="11" xr9:uid="{00000000-0011-0000-FFFF-FFFF02000000}">
      <tableStyleElement type="headerRow" dxfId="12"/>
      <tableStyleElement type="totalRow" dxfId="11"/>
      <tableStyleElement type="firstRowStripe" dxfId="10"/>
      <tableStyleElement type="firstColumnStripe" dxfId="9"/>
      <tableStyleElement type="firstSubtotalColumn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  <tableStyle name="Tabla_Stock" pivot="0" count="2" xr9:uid="{00000000-0011-0000-FFFF-FFFF03000000}">
      <tableStyleElement type="wholeTable" dxfId="1"/>
      <tableStyleElement type="secondRowStripe" dxfId="0"/>
    </tableStyle>
  </tableStyles>
  <colors>
    <mruColors>
      <color rgb="FF5B5B5E"/>
      <color rgb="FFFBF3E9"/>
      <color rgb="FFFEFBF8"/>
      <color rgb="FFDB963C"/>
      <color rgb="FFF8ECDC"/>
      <color rgb="FFF1D7B5"/>
      <color rgb="FF3E5198"/>
      <color rgb="FF3A4B99"/>
      <color rgb="FFB0C7F7"/>
      <color rgb="FF92AD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334638</xdr:colOff>
      <xdr:row>0</xdr:row>
      <xdr:rowOff>183000</xdr:rowOff>
    </xdr:from>
    <xdr:to>
      <xdr:col>2</xdr:col>
      <xdr:colOff>60138</xdr:colOff>
      <xdr:row>5</xdr:row>
      <xdr:rowOff>153190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7656510-0A5D-47C8-8185-49404CB921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4738" y="183000"/>
          <a:ext cx="1440000" cy="970315"/>
        </a:xfrm>
        <a:prstGeom prst="rect">
          <a:avLst/>
        </a:prstGeom>
      </xdr:spPr>
    </xdr:pic>
    <xdr:clientData/>
  </xdr:twoCellAnchor>
  <xdr:twoCellAnchor>
    <xdr:from>
      <xdr:col>4</xdr:col>
      <xdr:colOff>286811</xdr:colOff>
      <xdr:row>2</xdr:row>
      <xdr:rowOff>34509</xdr:rowOff>
    </xdr:from>
    <xdr:to>
      <xdr:col>5</xdr:col>
      <xdr:colOff>1452311</xdr:colOff>
      <xdr:row>5</xdr:row>
      <xdr:rowOff>153190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EB48005D-30F3-484F-B84D-645DFC2E65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30411" y="434559"/>
          <a:ext cx="2880000" cy="718756"/>
        </a:xfrm>
        <a:prstGeom prst="rect">
          <a:avLst/>
        </a:prstGeom>
      </xdr:spPr>
    </xdr:pic>
    <xdr:clientData/>
  </xdr:twoCellAnchor>
  <xdr:twoCellAnchor>
    <xdr:from>
      <xdr:col>2</xdr:col>
      <xdr:colOff>1421296</xdr:colOff>
      <xdr:row>1</xdr:row>
      <xdr:rowOff>94477</xdr:rowOff>
    </xdr:from>
    <xdr:to>
      <xdr:col>3</xdr:col>
      <xdr:colOff>606796</xdr:colOff>
      <xdr:row>5</xdr:row>
      <xdr:rowOff>153190</xdr:rowOff>
    </xdr:to>
    <xdr:pic>
      <xdr:nvPicPr>
        <xdr:cNvPr id="5" name="Imagen 4" descr="DiresaCallao - Inicio - Direccion Regional de Salud del Callao">
          <a:extLst>
            <a:ext uri="{FF2B5EF4-FFF2-40B4-BE49-F238E27FC236}">
              <a16:creationId xmlns:a16="http://schemas.microsoft.com/office/drawing/2014/main" id="{76476A2F-2A08-43AF-836F-BC6604B47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5896" y="294502"/>
          <a:ext cx="900000" cy="8588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315588</xdr:colOff>
      <xdr:row>0</xdr:row>
      <xdr:rowOff>192525</xdr:rowOff>
    </xdr:from>
    <xdr:to>
      <xdr:col>5</xdr:col>
      <xdr:colOff>1433261</xdr:colOff>
      <xdr:row>5</xdr:row>
      <xdr:rowOff>162715</xdr:rowOff>
    </xdr:to>
    <xdr:grpSp>
      <xdr:nvGrpSpPr>
        <xdr:cNvPr id="11" name="Grupo 10">
          <a:extLst>
            <a:ext uri="{FF2B5EF4-FFF2-40B4-BE49-F238E27FC236}">
              <a16:creationId xmlns:a16="http://schemas.microsoft.com/office/drawing/2014/main" id="{B5A4E285-7DC6-4DE5-B1D8-B77F2FC7A86D}"/>
            </a:ext>
          </a:extLst>
        </xdr:cNvPr>
        <xdr:cNvGrpSpPr/>
      </xdr:nvGrpSpPr>
      <xdr:grpSpPr>
        <a:xfrm>
          <a:off x="1287138" y="192525"/>
          <a:ext cx="7975673" cy="970315"/>
          <a:chOff x="511886" y="200808"/>
          <a:chExt cx="7975673" cy="965345"/>
        </a:xfrm>
      </xdr:grpSpPr>
      <xdr:pic>
        <xdr:nvPicPr>
          <xdr:cNvPr id="5" name="Imagen 4">
            <a:extLst>
              <a:ext uri="{FF2B5EF4-FFF2-40B4-BE49-F238E27FC236}">
                <a16:creationId xmlns:a16="http://schemas.microsoft.com/office/drawing/2014/main" id="{926B2CC2-0549-4C3A-A67E-CB23E444F27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11886" y="200808"/>
            <a:ext cx="1440000" cy="965345"/>
          </a:xfrm>
          <a:prstGeom prst="rect">
            <a:avLst/>
          </a:prstGeom>
        </xdr:spPr>
      </xdr:pic>
      <xdr:pic>
        <xdr:nvPicPr>
          <xdr:cNvPr id="7" name="Imagen 6">
            <a:extLst>
              <a:ext uri="{FF2B5EF4-FFF2-40B4-BE49-F238E27FC236}">
                <a16:creationId xmlns:a16="http://schemas.microsoft.com/office/drawing/2014/main" id="{8E88C04F-7672-42F9-89FA-C0684D13BA7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607559" y="451079"/>
            <a:ext cx="2880000" cy="715074"/>
          </a:xfrm>
          <a:prstGeom prst="rect">
            <a:avLst/>
          </a:prstGeom>
        </xdr:spPr>
      </xdr:pic>
      <xdr:pic>
        <xdr:nvPicPr>
          <xdr:cNvPr id="10" name="Imagen 9" descr="DiresaCallao - Inicio - Direccion Regional de Salud del Callao">
            <a:extLst>
              <a:ext uri="{FF2B5EF4-FFF2-40B4-BE49-F238E27FC236}">
                <a16:creationId xmlns:a16="http://schemas.microsoft.com/office/drawing/2014/main" id="{9A232363-B4BE-43C1-B1C0-CA1A87DB8964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3313044" y="311739"/>
            <a:ext cx="900000" cy="854414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334638</xdr:colOff>
      <xdr:row>0</xdr:row>
      <xdr:rowOff>183000</xdr:rowOff>
    </xdr:from>
    <xdr:to>
      <xdr:col>2</xdr:col>
      <xdr:colOff>60138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60F5DEF-872D-493A-92AA-409BB48A27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4738" y="183000"/>
          <a:ext cx="1440000" cy="970315"/>
        </a:xfrm>
        <a:prstGeom prst="rect">
          <a:avLst/>
        </a:prstGeom>
      </xdr:spPr>
    </xdr:pic>
    <xdr:clientData/>
  </xdr:twoCellAnchor>
  <xdr:twoCellAnchor>
    <xdr:from>
      <xdr:col>4</xdr:col>
      <xdr:colOff>286811</xdr:colOff>
      <xdr:row>2</xdr:row>
      <xdr:rowOff>34509</xdr:rowOff>
    </xdr:from>
    <xdr:to>
      <xdr:col>5</xdr:col>
      <xdr:colOff>1452311</xdr:colOff>
      <xdr:row>5</xdr:row>
      <xdr:rowOff>153190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C28C62A-27FC-4E01-948D-4958A73889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30411" y="434559"/>
          <a:ext cx="2880000" cy="718756"/>
        </a:xfrm>
        <a:prstGeom prst="rect">
          <a:avLst/>
        </a:prstGeom>
      </xdr:spPr>
    </xdr:pic>
    <xdr:clientData/>
  </xdr:twoCellAnchor>
  <xdr:twoCellAnchor>
    <xdr:from>
      <xdr:col>2</xdr:col>
      <xdr:colOff>1421296</xdr:colOff>
      <xdr:row>1</xdr:row>
      <xdr:rowOff>94477</xdr:rowOff>
    </xdr:from>
    <xdr:to>
      <xdr:col>3</xdr:col>
      <xdr:colOff>606796</xdr:colOff>
      <xdr:row>5</xdr:row>
      <xdr:rowOff>153190</xdr:rowOff>
    </xdr:to>
    <xdr:pic>
      <xdr:nvPicPr>
        <xdr:cNvPr id="4" name="Imagen 3" descr="DiresaCallao - Inicio - Direccion Regional de Salud del Callao">
          <a:extLst>
            <a:ext uri="{FF2B5EF4-FFF2-40B4-BE49-F238E27FC236}">
              <a16:creationId xmlns:a16="http://schemas.microsoft.com/office/drawing/2014/main" id="{D3E2B44A-6F73-40CE-9C0C-8F74CE598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5896" y="294502"/>
          <a:ext cx="900000" cy="8588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334638</xdr:colOff>
      <xdr:row>0</xdr:row>
      <xdr:rowOff>183000</xdr:rowOff>
    </xdr:from>
    <xdr:to>
      <xdr:col>2</xdr:col>
      <xdr:colOff>60138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7E85B46-7117-4779-A1E2-24D16BBB2B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4738" y="183000"/>
          <a:ext cx="1440000" cy="970315"/>
        </a:xfrm>
        <a:prstGeom prst="rect">
          <a:avLst/>
        </a:prstGeom>
      </xdr:spPr>
    </xdr:pic>
    <xdr:clientData/>
  </xdr:twoCellAnchor>
  <xdr:twoCellAnchor>
    <xdr:from>
      <xdr:col>4</xdr:col>
      <xdr:colOff>286811</xdr:colOff>
      <xdr:row>2</xdr:row>
      <xdr:rowOff>34509</xdr:rowOff>
    </xdr:from>
    <xdr:to>
      <xdr:col>5</xdr:col>
      <xdr:colOff>1452311</xdr:colOff>
      <xdr:row>5</xdr:row>
      <xdr:rowOff>153190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514BDEE-5F07-4838-A63C-C7A62E6F19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30411" y="434559"/>
          <a:ext cx="2880000" cy="718756"/>
        </a:xfrm>
        <a:prstGeom prst="rect">
          <a:avLst/>
        </a:prstGeom>
      </xdr:spPr>
    </xdr:pic>
    <xdr:clientData/>
  </xdr:twoCellAnchor>
  <xdr:twoCellAnchor>
    <xdr:from>
      <xdr:col>2</xdr:col>
      <xdr:colOff>1421296</xdr:colOff>
      <xdr:row>1</xdr:row>
      <xdr:rowOff>94477</xdr:rowOff>
    </xdr:from>
    <xdr:to>
      <xdr:col>3</xdr:col>
      <xdr:colOff>606796</xdr:colOff>
      <xdr:row>5</xdr:row>
      <xdr:rowOff>153190</xdr:rowOff>
    </xdr:to>
    <xdr:pic>
      <xdr:nvPicPr>
        <xdr:cNvPr id="4" name="Imagen 3" descr="DiresaCallao - Inicio - Direccion Regional de Salud del Callao">
          <a:extLst>
            <a:ext uri="{FF2B5EF4-FFF2-40B4-BE49-F238E27FC236}">
              <a16:creationId xmlns:a16="http://schemas.microsoft.com/office/drawing/2014/main" id="{D486A736-801C-43B5-AEA0-74ED8EBCE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5896" y="294502"/>
          <a:ext cx="900000" cy="8588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tiago/Downloads/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sad23cd/Downloads/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2" displayName="Tabla2" ref="A2:A5" totalsRowShown="0">
  <autoFilter ref="A2:A5" xr:uid="{00000000-0009-0000-0100-000002000000}"/>
  <tableColumns count="1">
    <tableColumn id="1" xr3:uid="{00000000-0010-0000-0000-000001000000}" name="TIP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4:F28"/>
  <sheetViews>
    <sheetView showGridLines="0" topLeftCell="A4" zoomScaleNormal="100" workbookViewId="0">
      <selection activeCell="G20" sqref="G20"/>
    </sheetView>
  </sheetViews>
  <sheetFormatPr baseColWidth="10" defaultColWidth="25.7109375" defaultRowHeight="15.75" x14ac:dyDescent="0.25"/>
  <cols>
    <col min="1" max="1" width="12" style="2" customWidth="1"/>
    <col min="2" max="6" width="25.7109375" style="2" customWidth="1"/>
    <col min="7" max="16384" width="25.7109375" style="2"/>
  </cols>
  <sheetData>
    <row r="4" spans="1:6" x14ac:dyDescent="0.25">
      <c r="C4"/>
    </row>
    <row r="8" spans="1:6" ht="69" customHeight="1" x14ac:dyDescent="0.25">
      <c r="B8" s="16" t="s">
        <v>41</v>
      </c>
      <c r="C8" s="17"/>
      <c r="D8" s="17"/>
      <c r="E8" s="17"/>
      <c r="F8" s="18"/>
    </row>
    <row r="9" spans="1:6" x14ac:dyDescent="0.25">
      <c r="B9" s="3"/>
      <c r="C9" s="3"/>
      <c r="D9" s="3"/>
      <c r="E9" s="3"/>
      <c r="F9" s="3"/>
    </row>
    <row r="10" spans="1:6" x14ac:dyDescent="0.25">
      <c r="A10" s="5"/>
      <c r="B10" s="30" t="s">
        <v>6</v>
      </c>
      <c r="C10" s="30" t="s">
        <v>7</v>
      </c>
      <c r="D10" s="30" t="s">
        <v>34</v>
      </c>
      <c r="E10" s="30" t="s">
        <v>40</v>
      </c>
      <c r="F10" s="31" t="s">
        <v>27</v>
      </c>
    </row>
    <row r="11" spans="1:6" ht="24.95" customHeight="1" x14ac:dyDescent="0.25">
      <c r="A11" s="5"/>
      <c r="B11" s="30"/>
      <c r="C11" s="30"/>
      <c r="D11" s="30"/>
      <c r="E11" s="30"/>
      <c r="F11" s="31"/>
    </row>
    <row r="12" spans="1:6" x14ac:dyDescent="0.25">
      <c r="A12" s="6"/>
      <c r="B12" s="9" t="s">
        <v>39</v>
      </c>
      <c r="C12" s="7" t="s">
        <v>11</v>
      </c>
      <c r="D12" s="44">
        <v>83147</v>
      </c>
      <c r="E12" s="44">
        <v>9732</v>
      </c>
      <c r="F12" s="12">
        <f>E12/D12</f>
        <v>0.11704571421698919</v>
      </c>
    </row>
    <row r="13" spans="1:6" x14ac:dyDescent="0.25">
      <c r="A13" s="6"/>
      <c r="B13" s="10" t="s">
        <v>38</v>
      </c>
      <c r="C13" s="8" t="s">
        <v>32</v>
      </c>
      <c r="D13" s="45">
        <v>19696</v>
      </c>
      <c r="E13" s="45">
        <v>1231</v>
      </c>
      <c r="F13" s="13">
        <v>6.25E-2</v>
      </c>
    </row>
    <row r="14" spans="1:6" x14ac:dyDescent="0.25">
      <c r="A14" s="6"/>
      <c r="B14" s="9" t="s">
        <v>14</v>
      </c>
      <c r="C14" s="7" t="s">
        <v>15</v>
      </c>
      <c r="D14" s="44">
        <v>14532</v>
      </c>
      <c r="E14" s="44">
        <v>559</v>
      </c>
      <c r="F14" s="12">
        <v>3.8466831819432973E-2</v>
      </c>
    </row>
    <row r="15" spans="1:6" x14ac:dyDescent="0.25">
      <c r="A15" s="6"/>
      <c r="B15" s="10" t="s">
        <v>16</v>
      </c>
      <c r="C15" s="8" t="s">
        <v>33</v>
      </c>
      <c r="D15" s="45">
        <v>5651</v>
      </c>
      <c r="E15" s="45">
        <v>1385</v>
      </c>
      <c r="F15" s="13">
        <v>0.24508936471420986</v>
      </c>
    </row>
    <row r="16" spans="1:6" x14ac:dyDescent="0.25">
      <c r="A16" s="6"/>
      <c r="B16" s="9" t="s">
        <v>18</v>
      </c>
      <c r="C16" s="7" t="s">
        <v>19</v>
      </c>
      <c r="D16" s="44">
        <v>788</v>
      </c>
      <c r="E16" s="44">
        <v>110</v>
      </c>
      <c r="F16" s="12">
        <v>0.13959390862944163</v>
      </c>
    </row>
    <row r="17" spans="1:6" x14ac:dyDescent="0.25">
      <c r="A17" s="6"/>
      <c r="B17" s="10" t="s">
        <v>37</v>
      </c>
      <c r="C17" s="8" t="s">
        <v>35</v>
      </c>
      <c r="D17" s="45">
        <v>59946</v>
      </c>
      <c r="E17" s="45">
        <v>7029</v>
      </c>
      <c r="F17" s="13">
        <v>0.11725552997697929</v>
      </c>
    </row>
    <row r="18" spans="1:6" x14ac:dyDescent="0.25">
      <c r="A18" s="6"/>
      <c r="B18" s="9" t="s">
        <v>36</v>
      </c>
      <c r="C18" s="7" t="s">
        <v>21</v>
      </c>
      <c r="D18" s="44">
        <v>18576</v>
      </c>
      <c r="E18" s="44">
        <v>1114</v>
      </c>
      <c r="F18" s="12">
        <v>5.9969853574504739E-2</v>
      </c>
    </row>
    <row r="19" spans="1:6" x14ac:dyDescent="0.25">
      <c r="A19" s="6"/>
      <c r="B19" s="30" t="s">
        <v>4</v>
      </c>
      <c r="C19" s="30"/>
      <c r="D19" s="47">
        <f>SUM(D12:D18)</f>
        <v>202336</v>
      </c>
      <c r="E19" s="47">
        <f>SUM(E12:E18)</f>
        <v>21160</v>
      </c>
      <c r="F19" s="32">
        <f>(E19/D19)</f>
        <v>0.10457852285307608</v>
      </c>
    </row>
    <row r="20" spans="1:6" ht="20.25" customHeight="1" x14ac:dyDescent="0.25">
      <c r="A20" s="6"/>
      <c r="B20" s="30"/>
      <c r="C20" s="30"/>
      <c r="D20" s="47"/>
      <c r="E20" s="47"/>
      <c r="F20" s="32"/>
    </row>
    <row r="21" spans="1:6" x14ac:dyDescent="0.25">
      <c r="B21" s="4"/>
      <c r="C21" s="4"/>
      <c r="D21" s="4"/>
      <c r="E21" s="4"/>
      <c r="F21" s="4"/>
    </row>
    <row r="22" spans="1:6" x14ac:dyDescent="0.25">
      <c r="B22" s="11" t="s">
        <v>28</v>
      </c>
      <c r="C22" s="19" t="s">
        <v>24</v>
      </c>
      <c r="D22" s="19"/>
      <c r="E22" s="19"/>
      <c r="F22" s="19"/>
    </row>
    <row r="23" spans="1:6" x14ac:dyDescent="0.25">
      <c r="B23" s="11" t="s">
        <v>29</v>
      </c>
      <c r="C23" s="19" t="s">
        <v>26</v>
      </c>
      <c r="D23" s="19"/>
      <c r="E23" s="19"/>
      <c r="F23" s="19"/>
    </row>
    <row r="24" spans="1:6" x14ac:dyDescent="0.25">
      <c r="B24" s="11" t="s">
        <v>30</v>
      </c>
      <c r="C24" s="20" t="s">
        <v>5</v>
      </c>
      <c r="D24" s="20"/>
      <c r="E24" s="20"/>
      <c r="F24" s="20"/>
    </row>
    <row r="25" spans="1:6" ht="49.5" customHeight="1" x14ac:dyDescent="0.25">
      <c r="B25" s="33" t="s">
        <v>31</v>
      </c>
      <c r="C25" s="34"/>
      <c r="D25" s="34"/>
      <c r="E25" s="34"/>
      <c r="F25" s="35"/>
    </row>
    <row r="26" spans="1:6" x14ac:dyDescent="0.25">
      <c r="B26" s="21"/>
      <c r="C26" s="22"/>
      <c r="D26" s="22"/>
      <c r="E26" s="22"/>
      <c r="F26" s="23"/>
    </row>
    <row r="27" spans="1:6" x14ac:dyDescent="0.25">
      <c r="B27" s="24"/>
      <c r="C27" s="25"/>
      <c r="D27" s="25"/>
      <c r="E27" s="25"/>
      <c r="F27" s="26"/>
    </row>
    <row r="28" spans="1:6" x14ac:dyDescent="0.25">
      <c r="B28" s="27"/>
      <c r="C28" s="28"/>
      <c r="D28" s="28"/>
      <c r="E28" s="28"/>
      <c r="F28" s="29"/>
    </row>
  </sheetData>
  <mergeCells count="15">
    <mergeCell ref="B8:F8"/>
    <mergeCell ref="C22:F22"/>
    <mergeCell ref="C23:F23"/>
    <mergeCell ref="C24:F24"/>
    <mergeCell ref="B26:F28"/>
    <mergeCell ref="B10:B11"/>
    <mergeCell ref="C10:C11"/>
    <mergeCell ref="D10:D11"/>
    <mergeCell ref="E10:E11"/>
    <mergeCell ref="F10:F11"/>
    <mergeCell ref="B19:C20"/>
    <mergeCell ref="D19:D20"/>
    <mergeCell ref="E19:E20"/>
    <mergeCell ref="F19:F20"/>
    <mergeCell ref="B25:F25"/>
  </mergeCells>
  <hyperlinks>
    <hyperlink ref="C23:F23" r:id="rId1" display="DIRECCION REGIONAL DE SALUD DEL CALLAO" xr:uid="{00000000-0004-0000-0100-000000000000}"/>
    <hyperlink ref="C24:F24" r:id="rId2" display="OBSERVATORIO DE LA VIOLENCIA A LA MUJER Y LOS INTEGRANTES DEL GRUPO FAMILIAR DE LA REGIÓN CALLAO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95" orientation="landscape" r:id="rId3"/>
  <ignoredErrors>
    <ignoredError sqref="B12:B18" numberStoredAsText="1"/>
  </ignoredErrors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4:F30"/>
  <sheetViews>
    <sheetView showGridLines="0" topLeftCell="A7" zoomScaleNormal="100" workbookViewId="0">
      <selection activeCell="D15" sqref="D15:E23"/>
    </sheetView>
  </sheetViews>
  <sheetFormatPr baseColWidth="10" defaultColWidth="25.7109375" defaultRowHeight="15.75" x14ac:dyDescent="0.25"/>
  <cols>
    <col min="1" max="1" width="14.5703125" style="2" customWidth="1"/>
    <col min="2" max="6" width="25.7109375" style="2" customWidth="1"/>
    <col min="7" max="16384" width="25.7109375" style="2"/>
  </cols>
  <sheetData>
    <row r="4" spans="1:6" x14ac:dyDescent="0.25">
      <c r="C4"/>
    </row>
    <row r="8" spans="1:6" ht="23.25" customHeight="1" x14ac:dyDescent="0.25">
      <c r="B8" s="16" t="s">
        <v>42</v>
      </c>
      <c r="C8" s="17"/>
      <c r="D8" s="17"/>
      <c r="E8" s="17"/>
      <c r="F8" s="18"/>
    </row>
    <row r="9" spans="1:6" ht="21.75" customHeight="1" x14ac:dyDescent="0.25">
      <c r="B9" s="36"/>
      <c r="C9" s="37"/>
      <c r="D9" s="37"/>
      <c r="E9" s="37"/>
      <c r="F9" s="38"/>
    </row>
    <row r="10" spans="1:6" ht="18.75" customHeight="1" x14ac:dyDescent="0.25">
      <c r="B10" s="36"/>
      <c r="C10" s="37"/>
      <c r="D10" s="37"/>
      <c r="E10" s="37"/>
      <c r="F10" s="38"/>
    </row>
    <row r="11" spans="1:6" ht="22.5" customHeight="1" x14ac:dyDescent="0.25">
      <c r="B11" s="39"/>
      <c r="C11" s="40"/>
      <c r="D11" s="40"/>
      <c r="E11" s="40"/>
      <c r="F11" s="41"/>
    </row>
    <row r="12" spans="1:6" x14ac:dyDescent="0.25">
      <c r="B12" s="3"/>
      <c r="C12" s="3"/>
      <c r="D12" s="3"/>
      <c r="E12" s="3"/>
      <c r="F12" s="3"/>
    </row>
    <row r="13" spans="1:6" x14ac:dyDescent="0.25">
      <c r="A13" s="5"/>
      <c r="B13" s="30" t="s">
        <v>6</v>
      </c>
      <c r="C13" s="30" t="s">
        <v>7</v>
      </c>
      <c r="D13" s="30" t="s">
        <v>34</v>
      </c>
      <c r="E13" s="30" t="s">
        <v>40</v>
      </c>
      <c r="F13" s="31" t="s">
        <v>27</v>
      </c>
    </row>
    <row r="14" spans="1:6" ht="24.95" customHeight="1" x14ac:dyDescent="0.25">
      <c r="A14" s="5"/>
      <c r="B14" s="30"/>
      <c r="C14" s="30"/>
      <c r="D14" s="30"/>
      <c r="E14" s="30"/>
      <c r="F14" s="31"/>
    </row>
    <row r="15" spans="1:6" x14ac:dyDescent="0.25">
      <c r="A15" s="6"/>
      <c r="B15" s="9" t="s">
        <v>39</v>
      </c>
      <c r="C15" s="7" t="s">
        <v>11</v>
      </c>
      <c r="D15" s="44">
        <v>42477</v>
      </c>
      <c r="E15" s="44">
        <v>5264</v>
      </c>
      <c r="F15" s="12">
        <v>0.12392588930480024</v>
      </c>
    </row>
    <row r="16" spans="1:6" x14ac:dyDescent="0.25">
      <c r="A16" s="6"/>
      <c r="B16" s="10" t="s">
        <v>38</v>
      </c>
      <c r="C16" s="8" t="s">
        <v>32</v>
      </c>
      <c r="D16" s="45">
        <v>11644</v>
      </c>
      <c r="E16" s="45">
        <v>467</v>
      </c>
      <c r="F16" s="13">
        <v>4.0106492614221917E-2</v>
      </c>
    </row>
    <row r="17" spans="1:6" x14ac:dyDescent="0.25">
      <c r="A17" s="6"/>
      <c r="B17" s="9" t="s">
        <v>14</v>
      </c>
      <c r="C17" s="7" t="s">
        <v>15</v>
      </c>
      <c r="D17" s="44">
        <v>10695</v>
      </c>
      <c r="E17" s="44">
        <v>334</v>
      </c>
      <c r="F17" s="12">
        <v>3.1229546517064048E-2</v>
      </c>
    </row>
    <row r="18" spans="1:6" x14ac:dyDescent="0.25">
      <c r="A18" s="6"/>
      <c r="B18" s="10" t="s">
        <v>16</v>
      </c>
      <c r="C18" s="8" t="s">
        <v>33</v>
      </c>
      <c r="D18" s="45">
        <v>3280</v>
      </c>
      <c r="E18" s="45">
        <v>458</v>
      </c>
      <c r="F18" s="13">
        <v>0.13963414634146343</v>
      </c>
    </row>
    <row r="19" spans="1:6" x14ac:dyDescent="0.25">
      <c r="A19" s="6"/>
      <c r="B19" s="9" t="s">
        <v>18</v>
      </c>
      <c r="C19" s="7" t="s">
        <v>19</v>
      </c>
      <c r="D19" s="44">
        <v>652</v>
      </c>
      <c r="E19" s="44">
        <v>125</v>
      </c>
      <c r="F19" s="12">
        <v>0.19171779141104295</v>
      </c>
    </row>
    <row r="20" spans="1:6" x14ac:dyDescent="0.25">
      <c r="A20" s="6"/>
      <c r="B20" s="10" t="s">
        <v>37</v>
      </c>
      <c r="C20" s="8" t="s">
        <v>35</v>
      </c>
      <c r="D20" s="45">
        <v>26742</v>
      </c>
      <c r="E20" s="45">
        <v>2346</v>
      </c>
      <c r="F20" s="13">
        <v>8.7727170742652003E-2</v>
      </c>
    </row>
    <row r="21" spans="1:6" x14ac:dyDescent="0.25">
      <c r="A21" s="6"/>
      <c r="B21" s="9" t="s">
        <v>36</v>
      </c>
      <c r="C21" s="7" t="s">
        <v>21</v>
      </c>
      <c r="D21" s="44">
        <v>5787</v>
      </c>
      <c r="E21" s="44">
        <v>313</v>
      </c>
      <c r="F21" s="12">
        <v>5.4086746155175391E-2</v>
      </c>
    </row>
    <row r="22" spans="1:6" x14ac:dyDescent="0.25">
      <c r="A22" s="6"/>
      <c r="B22" s="30" t="s">
        <v>4</v>
      </c>
      <c r="C22" s="30"/>
      <c r="D22" s="47">
        <f>SUM(D15:D21)</f>
        <v>101277</v>
      </c>
      <c r="E22" s="47">
        <f>SUM(E15:E21)</f>
        <v>9307</v>
      </c>
      <c r="F22" s="32">
        <f>(E22/D22)</f>
        <v>9.1896481925807433E-2</v>
      </c>
    </row>
    <row r="23" spans="1:6" ht="24.95" customHeight="1" x14ac:dyDescent="0.25">
      <c r="A23" s="6"/>
      <c r="B23" s="30"/>
      <c r="C23" s="30"/>
      <c r="D23" s="47"/>
      <c r="E23" s="47"/>
      <c r="F23" s="32"/>
    </row>
    <row r="24" spans="1:6" x14ac:dyDescent="0.25">
      <c r="B24" s="4"/>
      <c r="C24" s="4"/>
      <c r="D24" s="4"/>
      <c r="E24" s="4"/>
      <c r="F24" s="4"/>
    </row>
    <row r="25" spans="1:6" x14ac:dyDescent="0.25">
      <c r="B25" s="11" t="s">
        <v>28</v>
      </c>
      <c r="C25" s="19" t="s">
        <v>24</v>
      </c>
      <c r="D25" s="19"/>
      <c r="E25" s="19"/>
      <c r="F25" s="19"/>
    </row>
    <row r="26" spans="1:6" x14ac:dyDescent="0.25">
      <c r="B26" s="11" t="s">
        <v>29</v>
      </c>
      <c r="C26" s="20" t="s">
        <v>26</v>
      </c>
      <c r="D26" s="20"/>
      <c r="E26" s="20"/>
      <c r="F26" s="20"/>
    </row>
    <row r="27" spans="1:6" x14ac:dyDescent="0.25">
      <c r="B27" s="11" t="s">
        <v>30</v>
      </c>
      <c r="C27" s="42" t="s">
        <v>5</v>
      </c>
      <c r="D27" s="42"/>
      <c r="E27" s="42"/>
      <c r="F27" s="42"/>
    </row>
    <row r="28" spans="1:6" ht="15.75" customHeight="1" x14ac:dyDescent="0.25">
      <c r="B28" s="21" t="s">
        <v>31</v>
      </c>
      <c r="C28" s="22"/>
      <c r="D28" s="22"/>
      <c r="E28" s="22"/>
      <c r="F28" s="23"/>
    </row>
    <row r="29" spans="1:6" x14ac:dyDescent="0.25">
      <c r="B29" s="24"/>
      <c r="C29" s="25"/>
      <c r="D29" s="25"/>
      <c r="E29" s="25"/>
      <c r="F29" s="26"/>
    </row>
    <row r="30" spans="1:6" x14ac:dyDescent="0.25">
      <c r="B30" s="27"/>
      <c r="C30" s="28"/>
      <c r="D30" s="28"/>
      <c r="E30" s="28"/>
      <c r="F30" s="29"/>
    </row>
  </sheetData>
  <mergeCells count="14">
    <mergeCell ref="F22:F23"/>
    <mergeCell ref="B28:F30"/>
    <mergeCell ref="C25:F25"/>
    <mergeCell ref="C26:F26"/>
    <mergeCell ref="C27:F27"/>
    <mergeCell ref="B22:C23"/>
    <mergeCell ref="D22:D23"/>
    <mergeCell ref="E22:E23"/>
    <mergeCell ref="B8:F11"/>
    <mergeCell ref="B13:B14"/>
    <mergeCell ref="C13:C14"/>
    <mergeCell ref="D13:D14"/>
    <mergeCell ref="E13:E14"/>
    <mergeCell ref="F13:F14"/>
  </mergeCells>
  <hyperlinks>
    <hyperlink ref="C26:F26" r:id="rId1" display="DIRECCION REGIONAL DE SALUD DEL CALLAO" xr:uid="{00000000-0004-0000-0000-000000000000}"/>
    <hyperlink ref="C27:F27" r:id="rId2" display="OBSERVATORIO DE LA VIOLENCIA A LA MUJER Y LOS INTEGRANTES DEL GRUPO FAMILIAR DE LA REGIÓN CALLAO" xr:uid="{00000000-0004-0000-0000-000001000000}"/>
  </hyperlinks>
  <pageMargins left="0.70866141732283472" right="0.70866141732283472" top="0.74803149606299213" bottom="0.74803149606299213" header="0.31496062992125984" footer="0.31496062992125984"/>
  <pageSetup paperSize="9" scale="97" orientation="landscape" r:id="rId3"/>
  <ignoredErrors>
    <ignoredError sqref="B15:B21" numberStoredAsText="1"/>
  </ignoredError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E1F448-E007-4045-A7BC-A1215E66F89B}">
  <dimension ref="A4:F28"/>
  <sheetViews>
    <sheetView showGridLines="0" topLeftCell="C4" zoomScaleNormal="100" workbookViewId="0">
      <selection activeCell="E12" sqref="E12"/>
    </sheetView>
  </sheetViews>
  <sheetFormatPr baseColWidth="10" defaultColWidth="25.7109375" defaultRowHeight="15.75" x14ac:dyDescent="0.25"/>
  <cols>
    <col min="1" max="1" width="12" style="2" customWidth="1"/>
    <col min="2" max="6" width="25.7109375" style="2" customWidth="1"/>
    <col min="7" max="16384" width="25.7109375" style="2"/>
  </cols>
  <sheetData>
    <row r="4" spans="1:6" x14ac:dyDescent="0.25">
      <c r="C4"/>
    </row>
    <row r="8" spans="1:6" ht="69" customHeight="1" x14ac:dyDescent="0.25">
      <c r="B8" s="16" t="s">
        <v>43</v>
      </c>
      <c r="C8" s="17"/>
      <c r="D8" s="17"/>
      <c r="E8" s="17"/>
      <c r="F8" s="18"/>
    </row>
    <row r="9" spans="1:6" x14ac:dyDescent="0.25">
      <c r="B9" s="3"/>
      <c r="C9" s="3"/>
      <c r="D9" s="3"/>
      <c r="E9" s="3"/>
      <c r="F9" s="3"/>
    </row>
    <row r="10" spans="1:6" x14ac:dyDescent="0.25">
      <c r="A10" s="5"/>
      <c r="B10" s="30" t="s">
        <v>6</v>
      </c>
      <c r="C10" s="30" t="s">
        <v>7</v>
      </c>
      <c r="D10" s="30" t="s">
        <v>34</v>
      </c>
      <c r="E10" s="30" t="s">
        <v>40</v>
      </c>
      <c r="F10" s="31" t="s">
        <v>27</v>
      </c>
    </row>
    <row r="11" spans="1:6" ht="24.95" customHeight="1" x14ac:dyDescent="0.25">
      <c r="A11" s="5"/>
      <c r="B11" s="30"/>
      <c r="C11" s="30"/>
      <c r="D11" s="30"/>
      <c r="E11" s="30"/>
      <c r="F11" s="31"/>
    </row>
    <row r="12" spans="1:6" x14ac:dyDescent="0.25">
      <c r="A12" s="6"/>
      <c r="B12" s="9" t="s">
        <v>39</v>
      </c>
      <c r="C12" s="7" t="s">
        <v>11</v>
      </c>
      <c r="D12" s="44">
        <v>26279</v>
      </c>
      <c r="E12" s="44">
        <v>4620</v>
      </c>
      <c r="F12" s="12">
        <v>0.17580577647551276</v>
      </c>
    </row>
    <row r="13" spans="1:6" x14ac:dyDescent="0.25">
      <c r="A13" s="6"/>
      <c r="B13" s="10" t="s">
        <v>38</v>
      </c>
      <c r="C13" s="8" t="s">
        <v>32</v>
      </c>
      <c r="D13" s="45">
        <v>9623</v>
      </c>
      <c r="E13" s="45">
        <v>200</v>
      </c>
      <c r="F13" s="13">
        <v>2.0783539436766082E-2</v>
      </c>
    </row>
    <row r="14" spans="1:6" x14ac:dyDescent="0.25">
      <c r="A14" s="6"/>
      <c r="B14" s="9" t="s">
        <v>14</v>
      </c>
      <c r="C14" s="7" t="s">
        <v>15</v>
      </c>
      <c r="D14" s="44">
        <v>7978</v>
      </c>
      <c r="E14" s="44">
        <v>142</v>
      </c>
      <c r="F14" s="12">
        <v>1.7798947104537478E-2</v>
      </c>
    </row>
    <row r="15" spans="1:6" x14ac:dyDescent="0.25">
      <c r="A15" s="6"/>
      <c r="B15" s="10" t="s">
        <v>16</v>
      </c>
      <c r="C15" s="8" t="s">
        <v>33</v>
      </c>
      <c r="D15" s="45">
        <v>1644</v>
      </c>
      <c r="E15" s="45">
        <v>361</v>
      </c>
      <c r="F15" s="13">
        <v>0.21958637469586376</v>
      </c>
    </row>
    <row r="16" spans="1:6" x14ac:dyDescent="0.25">
      <c r="A16" s="6"/>
      <c r="B16" s="9" t="s">
        <v>18</v>
      </c>
      <c r="C16" s="7" t="s">
        <v>19</v>
      </c>
      <c r="D16" s="44">
        <v>432</v>
      </c>
      <c r="E16" s="44">
        <v>36</v>
      </c>
      <c r="F16" s="12">
        <v>8.3333333333333329E-2</v>
      </c>
    </row>
    <row r="17" spans="1:6" x14ac:dyDescent="0.25">
      <c r="A17" s="6"/>
      <c r="B17" s="10" t="s">
        <v>37</v>
      </c>
      <c r="C17" s="8" t="s">
        <v>35</v>
      </c>
      <c r="D17" s="45">
        <v>17197</v>
      </c>
      <c r="E17" s="45">
        <v>2117</v>
      </c>
      <c r="F17" s="13">
        <v>0.12310286677908938</v>
      </c>
    </row>
    <row r="18" spans="1:6" x14ac:dyDescent="0.25">
      <c r="A18" s="6"/>
      <c r="B18" s="9" t="s">
        <v>36</v>
      </c>
      <c r="C18" s="7" t="s">
        <v>21</v>
      </c>
      <c r="D18" s="44">
        <v>2369</v>
      </c>
      <c r="E18" s="44">
        <v>308</v>
      </c>
      <c r="F18" s="12">
        <v>0.13001266357112706</v>
      </c>
    </row>
    <row r="19" spans="1:6" x14ac:dyDescent="0.25">
      <c r="A19" s="6"/>
      <c r="B19" s="30" t="s">
        <v>4</v>
      </c>
      <c r="C19" s="30"/>
      <c r="D19" s="46">
        <f>SUM(D12:D18)</f>
        <v>65522</v>
      </c>
      <c r="E19" s="47">
        <f>SUM(E12:E18)</f>
        <v>7784</v>
      </c>
      <c r="F19" s="32">
        <f>(E19/D19)</f>
        <v>0.11879979243612833</v>
      </c>
    </row>
    <row r="20" spans="1:6" ht="20.25" customHeight="1" x14ac:dyDescent="0.25">
      <c r="A20" s="6"/>
      <c r="B20" s="30"/>
      <c r="C20" s="30"/>
      <c r="D20" s="46"/>
      <c r="E20" s="47"/>
      <c r="F20" s="32"/>
    </row>
    <row r="21" spans="1:6" x14ac:dyDescent="0.25">
      <c r="B21" s="4"/>
      <c r="C21" s="4"/>
      <c r="D21" s="4"/>
      <c r="E21" s="4"/>
      <c r="F21" s="4"/>
    </row>
    <row r="22" spans="1:6" x14ac:dyDescent="0.25">
      <c r="B22" s="14" t="s">
        <v>28</v>
      </c>
      <c r="C22" s="19" t="s">
        <v>24</v>
      </c>
      <c r="D22" s="19"/>
      <c r="E22" s="19"/>
      <c r="F22" s="19"/>
    </row>
    <row r="23" spans="1:6" x14ac:dyDescent="0.25">
      <c r="B23" s="14" t="s">
        <v>29</v>
      </c>
      <c r="C23" s="19" t="s">
        <v>26</v>
      </c>
      <c r="D23" s="19"/>
      <c r="E23" s="19"/>
      <c r="F23" s="19"/>
    </row>
    <row r="24" spans="1:6" x14ac:dyDescent="0.25">
      <c r="B24" s="14" t="s">
        <v>30</v>
      </c>
      <c r="C24" s="20" t="s">
        <v>5</v>
      </c>
      <c r="D24" s="20"/>
      <c r="E24" s="20"/>
      <c r="F24" s="20"/>
    </row>
    <row r="25" spans="1:6" ht="49.5" customHeight="1" x14ac:dyDescent="0.25">
      <c r="B25" s="33" t="s">
        <v>31</v>
      </c>
      <c r="C25" s="34"/>
      <c r="D25" s="34"/>
      <c r="E25" s="34"/>
      <c r="F25" s="35"/>
    </row>
    <row r="26" spans="1:6" x14ac:dyDescent="0.25">
      <c r="B26" s="21"/>
      <c r="C26" s="22"/>
      <c r="D26" s="22"/>
      <c r="E26" s="22"/>
      <c r="F26" s="23"/>
    </row>
    <row r="27" spans="1:6" x14ac:dyDescent="0.25">
      <c r="B27" s="24"/>
      <c r="C27" s="25"/>
      <c r="D27" s="25"/>
      <c r="E27" s="25"/>
      <c r="F27" s="26"/>
    </row>
    <row r="28" spans="1:6" x14ac:dyDescent="0.25">
      <c r="B28" s="27"/>
      <c r="C28" s="28"/>
      <c r="D28" s="28"/>
      <c r="E28" s="28"/>
      <c r="F28" s="29"/>
    </row>
  </sheetData>
  <mergeCells count="15">
    <mergeCell ref="B8:F8"/>
    <mergeCell ref="B10:B11"/>
    <mergeCell ref="C10:C11"/>
    <mergeCell ref="D10:D11"/>
    <mergeCell ref="E10:E11"/>
    <mergeCell ref="F10:F11"/>
    <mergeCell ref="C24:F24"/>
    <mergeCell ref="B25:F25"/>
    <mergeCell ref="B26:F28"/>
    <mergeCell ref="B19:C20"/>
    <mergeCell ref="D19:D20"/>
    <mergeCell ref="E19:E20"/>
    <mergeCell ref="F19:F20"/>
    <mergeCell ref="C22:F22"/>
    <mergeCell ref="C23:F23"/>
  </mergeCells>
  <hyperlinks>
    <hyperlink ref="C23:F23" r:id="rId1" display="DIRECCION REGIONAL DE SALUD DEL CALLAO" xr:uid="{26783DBF-D3F9-4664-BEC4-F91D8131E7E4}"/>
    <hyperlink ref="C24:F24" r:id="rId2" display="OBSERVATORIO DE LA VIOLENCIA A LA MUJER Y LOS INTEGRANTES DEL GRUPO FAMILIAR DE LA REGIÓN CALLAO" xr:uid="{FC38C3BD-D65B-4EBF-A993-3315CC474309}"/>
  </hyperlinks>
  <pageMargins left="0.70866141732283472" right="0.70866141732283472" top="0.74803149606299213" bottom="0.74803149606299213" header="0.31496062992125984" footer="0.31496062992125984"/>
  <pageSetup paperSize="9" scale="95" orientation="landscape" r:id="rId3"/>
  <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8D4B6E-71C7-402F-A186-65D21656E943}">
  <dimension ref="A4:F28"/>
  <sheetViews>
    <sheetView showGridLines="0" tabSelected="1" topLeftCell="A7" zoomScaleNormal="100" workbookViewId="0">
      <selection activeCell="D29" sqref="D29"/>
    </sheetView>
  </sheetViews>
  <sheetFormatPr baseColWidth="10" defaultColWidth="25.7109375" defaultRowHeight="15.75" x14ac:dyDescent="0.25"/>
  <cols>
    <col min="1" max="1" width="12" style="2" customWidth="1"/>
    <col min="2" max="6" width="25.7109375" style="2" customWidth="1"/>
    <col min="7" max="16384" width="25.7109375" style="2"/>
  </cols>
  <sheetData>
    <row r="4" spans="1:6" x14ac:dyDescent="0.25">
      <c r="C4"/>
    </row>
    <row r="8" spans="1:6" ht="69" customHeight="1" x14ac:dyDescent="0.25">
      <c r="B8" s="16" t="s">
        <v>44</v>
      </c>
      <c r="C8" s="17"/>
      <c r="D8" s="17"/>
      <c r="E8" s="17"/>
      <c r="F8" s="18"/>
    </row>
    <row r="9" spans="1:6" x14ac:dyDescent="0.25">
      <c r="B9" s="3"/>
      <c r="C9" s="3"/>
      <c r="D9" s="3"/>
      <c r="E9" s="3"/>
      <c r="F9" s="3"/>
    </row>
    <row r="10" spans="1:6" x14ac:dyDescent="0.25">
      <c r="A10" s="5"/>
      <c r="B10" s="30" t="s">
        <v>6</v>
      </c>
      <c r="C10" s="30" t="s">
        <v>7</v>
      </c>
      <c r="D10" s="30" t="s">
        <v>34</v>
      </c>
      <c r="E10" s="30" t="s">
        <v>40</v>
      </c>
      <c r="F10" s="31" t="s">
        <v>27</v>
      </c>
    </row>
    <row r="11" spans="1:6" ht="24.95" customHeight="1" x14ac:dyDescent="0.25">
      <c r="A11" s="5"/>
      <c r="B11" s="30"/>
      <c r="C11" s="30"/>
      <c r="D11" s="30"/>
      <c r="E11" s="30"/>
      <c r="F11" s="31"/>
    </row>
    <row r="12" spans="1:6" x14ac:dyDescent="0.25">
      <c r="A12" s="6"/>
      <c r="B12" s="9" t="s">
        <v>39</v>
      </c>
      <c r="C12" s="7" t="s">
        <v>11</v>
      </c>
      <c r="D12" s="44">
        <v>20818</v>
      </c>
      <c r="E12" s="44">
        <v>2006</v>
      </c>
      <c r="F12" s="12">
        <v>9.6358920165241613E-2</v>
      </c>
    </row>
    <row r="13" spans="1:6" x14ac:dyDescent="0.25">
      <c r="A13" s="6"/>
      <c r="B13" s="10" t="s">
        <v>38</v>
      </c>
      <c r="C13" s="8" t="s">
        <v>32</v>
      </c>
      <c r="D13" s="45">
        <v>9070</v>
      </c>
      <c r="E13" s="45">
        <v>153</v>
      </c>
      <c r="F13" s="13">
        <v>1.6868798235942669E-2</v>
      </c>
    </row>
    <row r="14" spans="1:6" x14ac:dyDescent="0.25">
      <c r="A14" s="6"/>
      <c r="B14" s="9" t="s">
        <v>14</v>
      </c>
      <c r="C14" s="7" t="s">
        <v>15</v>
      </c>
      <c r="D14" s="44">
        <v>8144</v>
      </c>
      <c r="E14" s="44">
        <v>132</v>
      </c>
      <c r="F14" s="12">
        <v>1.6208251473477406E-2</v>
      </c>
    </row>
    <row r="15" spans="1:6" x14ac:dyDescent="0.25">
      <c r="A15" s="6"/>
      <c r="B15" s="10" t="s">
        <v>16</v>
      </c>
      <c r="C15" s="8" t="s">
        <v>33</v>
      </c>
      <c r="D15" s="45">
        <v>1835</v>
      </c>
      <c r="E15" s="45">
        <v>212</v>
      </c>
      <c r="F15" s="13">
        <v>0.11553133514986376</v>
      </c>
    </row>
    <row r="16" spans="1:6" x14ac:dyDescent="0.25">
      <c r="A16" s="6"/>
      <c r="B16" s="9" t="s">
        <v>18</v>
      </c>
      <c r="C16" s="7" t="s">
        <v>19</v>
      </c>
      <c r="D16" s="44">
        <v>606</v>
      </c>
      <c r="E16" s="44">
        <v>44</v>
      </c>
      <c r="F16" s="12">
        <v>7.2607260726072612E-2</v>
      </c>
    </row>
    <row r="17" spans="1:6" x14ac:dyDescent="0.25">
      <c r="A17" s="6"/>
      <c r="B17" s="10" t="s">
        <v>37</v>
      </c>
      <c r="C17" s="8" t="s">
        <v>35</v>
      </c>
      <c r="D17" s="45">
        <v>13850</v>
      </c>
      <c r="E17" s="45">
        <v>1053</v>
      </c>
      <c r="F17" s="13">
        <v>7.6028880866425994E-2</v>
      </c>
    </row>
    <row r="18" spans="1:6" x14ac:dyDescent="0.25">
      <c r="A18" s="6"/>
      <c r="B18" s="9" t="s">
        <v>36</v>
      </c>
      <c r="C18" s="7" t="s">
        <v>21</v>
      </c>
      <c r="D18" s="44">
        <v>1198</v>
      </c>
      <c r="E18" s="44">
        <v>138</v>
      </c>
      <c r="F18" s="12">
        <v>0.11519198664440734</v>
      </c>
    </row>
    <row r="19" spans="1:6" x14ac:dyDescent="0.25">
      <c r="A19" s="6"/>
      <c r="B19" s="30" t="s">
        <v>4</v>
      </c>
      <c r="C19" s="30"/>
      <c r="D19" s="47">
        <f>SUM(D12:D18)</f>
        <v>55521</v>
      </c>
      <c r="E19" s="47">
        <f>SUM(E12:E18)</f>
        <v>3738</v>
      </c>
      <c r="F19" s="32">
        <f>(E19/D19)</f>
        <v>6.7325876695304473E-2</v>
      </c>
    </row>
    <row r="20" spans="1:6" ht="20.25" customHeight="1" x14ac:dyDescent="0.25">
      <c r="A20" s="6"/>
      <c r="B20" s="30"/>
      <c r="C20" s="30"/>
      <c r="D20" s="47"/>
      <c r="E20" s="47"/>
      <c r="F20" s="32"/>
    </row>
    <row r="21" spans="1:6" x14ac:dyDescent="0.25">
      <c r="B21" s="4"/>
      <c r="C21" s="4"/>
      <c r="D21" s="4"/>
      <c r="E21" s="4"/>
      <c r="F21" s="4"/>
    </row>
    <row r="22" spans="1:6" x14ac:dyDescent="0.25">
      <c r="B22" s="15" t="s">
        <v>28</v>
      </c>
      <c r="C22" s="19" t="s">
        <v>24</v>
      </c>
      <c r="D22" s="19"/>
      <c r="E22" s="19"/>
      <c r="F22" s="19"/>
    </row>
    <row r="23" spans="1:6" x14ac:dyDescent="0.25">
      <c r="B23" s="15" t="s">
        <v>29</v>
      </c>
      <c r="C23" s="19" t="s">
        <v>26</v>
      </c>
      <c r="D23" s="19"/>
      <c r="E23" s="19"/>
      <c r="F23" s="19"/>
    </row>
    <row r="24" spans="1:6" x14ac:dyDescent="0.25">
      <c r="B24" s="15" t="s">
        <v>30</v>
      </c>
      <c r="C24" s="20" t="s">
        <v>5</v>
      </c>
      <c r="D24" s="20"/>
      <c r="E24" s="20"/>
      <c r="F24" s="20"/>
    </row>
    <row r="25" spans="1:6" ht="49.5" customHeight="1" x14ac:dyDescent="0.25">
      <c r="B25" s="33" t="s">
        <v>31</v>
      </c>
      <c r="C25" s="34"/>
      <c r="D25" s="34"/>
      <c r="E25" s="34"/>
      <c r="F25" s="35"/>
    </row>
    <row r="26" spans="1:6" x14ac:dyDescent="0.25">
      <c r="B26" s="21"/>
      <c r="C26" s="22"/>
      <c r="D26" s="22"/>
      <c r="E26" s="22"/>
      <c r="F26" s="23"/>
    </row>
    <row r="27" spans="1:6" x14ac:dyDescent="0.25">
      <c r="B27" s="24"/>
      <c r="C27" s="25"/>
      <c r="D27" s="25"/>
      <c r="E27" s="25"/>
      <c r="F27" s="26"/>
    </row>
    <row r="28" spans="1:6" x14ac:dyDescent="0.25">
      <c r="B28" s="27"/>
      <c r="C28" s="28"/>
      <c r="D28" s="28"/>
      <c r="E28" s="28"/>
      <c r="F28" s="29"/>
    </row>
  </sheetData>
  <mergeCells count="15">
    <mergeCell ref="C24:F24"/>
    <mergeCell ref="B25:F25"/>
    <mergeCell ref="B26:F28"/>
    <mergeCell ref="B19:C20"/>
    <mergeCell ref="D19:D20"/>
    <mergeCell ref="E19:E20"/>
    <mergeCell ref="F19:F20"/>
    <mergeCell ref="C22:F22"/>
    <mergeCell ref="C23:F23"/>
    <mergeCell ref="B8:F8"/>
    <mergeCell ref="B10:B11"/>
    <mergeCell ref="C10:C11"/>
    <mergeCell ref="D10:D11"/>
    <mergeCell ref="E10:E11"/>
    <mergeCell ref="F10:F11"/>
  </mergeCells>
  <hyperlinks>
    <hyperlink ref="C23:F23" r:id="rId1" display="DIRECCION REGIONAL DE SALUD DEL CALLAO" xr:uid="{FDDB6879-F495-4678-9665-4D16245F9944}"/>
    <hyperlink ref="C24:F24" r:id="rId2" display="OBSERVATORIO DE LA VIOLENCIA A LA MUJER Y LOS INTEGRANTES DEL GRUPO FAMILIAR DE LA REGIÓN CALLAO" xr:uid="{684D5B99-B611-4A5B-AD0F-B3A7B0C87ED0}"/>
  </hyperlinks>
  <pageMargins left="0.70866141732283472" right="0.70866141732283472" top="0.74803149606299213" bottom="0.74803149606299213" header="0.31496062992125984" footer="0.31496062992125984"/>
  <pageSetup paperSize="9" scale="95" orientation="landscape" r:id="rId3"/>
  <drawing r:id="rId4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9"/>
  <sheetViews>
    <sheetView workbookViewId="0">
      <selection activeCell="C14" sqref="C14"/>
    </sheetView>
  </sheetViews>
  <sheetFormatPr baseColWidth="10" defaultRowHeight="15" x14ac:dyDescent="0.25"/>
  <cols>
    <col min="1" max="1" width="18.140625" bestFit="1" customWidth="1"/>
    <col min="2" max="2" width="20.28515625" bestFit="1" customWidth="1"/>
    <col min="3" max="3" width="20" bestFit="1" customWidth="1"/>
    <col min="4" max="4" width="19.7109375" bestFit="1" customWidth="1"/>
    <col min="5" max="5" width="12.28515625" bestFit="1" customWidth="1"/>
  </cols>
  <sheetData>
    <row r="1" spans="1:5" x14ac:dyDescent="0.25">
      <c r="A1" t="s">
        <v>6</v>
      </c>
      <c r="B1" t="s">
        <v>7</v>
      </c>
      <c r="C1" t="s">
        <v>8</v>
      </c>
      <c r="D1" t="s">
        <v>9</v>
      </c>
      <c r="E1" t="s">
        <v>25</v>
      </c>
    </row>
    <row r="2" spans="1:5" x14ac:dyDescent="0.25">
      <c r="A2" t="s">
        <v>10</v>
      </c>
      <c r="B2" t="s">
        <v>11</v>
      </c>
      <c r="C2">
        <v>1260</v>
      </c>
      <c r="D2">
        <v>4156</v>
      </c>
      <c r="E2" s="1">
        <f>IFERROR(((C2*100)/D2),0)</f>
        <v>30.317613089509145</v>
      </c>
    </row>
    <row r="3" spans="1:5" x14ac:dyDescent="0.25">
      <c r="A3" t="s">
        <v>12</v>
      </c>
      <c r="B3" t="s">
        <v>13</v>
      </c>
      <c r="C3">
        <v>107</v>
      </c>
      <c r="D3">
        <v>257</v>
      </c>
      <c r="E3" s="1">
        <f t="shared" ref="E3:E8" si="0">IFERROR(((C3*100)/D3),0)</f>
        <v>41.634241245136188</v>
      </c>
    </row>
    <row r="4" spans="1:5" x14ac:dyDescent="0.25">
      <c r="A4" t="s">
        <v>14</v>
      </c>
      <c r="B4" t="s">
        <v>15</v>
      </c>
      <c r="C4">
        <v>188</v>
      </c>
      <c r="D4">
        <v>1173</v>
      </c>
      <c r="E4" s="1">
        <f t="shared" si="0"/>
        <v>16.027280477408354</v>
      </c>
    </row>
    <row r="5" spans="1:5" x14ac:dyDescent="0.25">
      <c r="A5" t="s">
        <v>16</v>
      </c>
      <c r="B5" t="s">
        <v>17</v>
      </c>
      <c r="C5">
        <v>107</v>
      </c>
      <c r="D5">
        <v>355</v>
      </c>
      <c r="E5" s="1">
        <f t="shared" si="0"/>
        <v>30.140845070422536</v>
      </c>
    </row>
    <row r="6" spans="1:5" x14ac:dyDescent="0.25">
      <c r="A6" t="s">
        <v>18</v>
      </c>
      <c r="B6" t="s">
        <v>19</v>
      </c>
      <c r="C6">
        <v>10</v>
      </c>
      <c r="D6">
        <v>32</v>
      </c>
      <c r="E6" s="1">
        <f t="shared" si="0"/>
        <v>31.25</v>
      </c>
    </row>
    <row r="7" spans="1:5" x14ac:dyDescent="0.25">
      <c r="A7" t="s">
        <v>20</v>
      </c>
      <c r="B7" t="s">
        <v>21</v>
      </c>
      <c r="C7">
        <v>138</v>
      </c>
      <c r="D7">
        <v>469</v>
      </c>
      <c r="E7" s="1">
        <f t="shared" si="0"/>
        <v>29.424307036247335</v>
      </c>
    </row>
    <row r="8" spans="1:5" x14ac:dyDescent="0.25">
      <c r="A8" t="s">
        <v>22</v>
      </c>
      <c r="B8" t="s">
        <v>23</v>
      </c>
      <c r="C8">
        <v>1014</v>
      </c>
      <c r="D8">
        <v>3760</v>
      </c>
      <c r="E8" s="1">
        <f t="shared" si="0"/>
        <v>26.968085106382979</v>
      </c>
    </row>
    <row r="9" spans="1:5" x14ac:dyDescent="0.25">
      <c r="A9" s="43" t="s">
        <v>4</v>
      </c>
      <c r="B9" s="43"/>
      <c r="C9">
        <f>SUM(C2:C8)</f>
        <v>2824</v>
      </c>
      <c r="D9">
        <f t="shared" ref="D9:E9" si="1">SUM(D2:D8)</f>
        <v>10202</v>
      </c>
      <c r="E9" s="1">
        <f t="shared" si="1"/>
        <v>205.76237202510654</v>
      </c>
    </row>
  </sheetData>
  <mergeCells count="1">
    <mergeCell ref="A9:B9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9"/>
  <sheetViews>
    <sheetView workbookViewId="0">
      <selection sqref="A1:XFD1048576"/>
    </sheetView>
  </sheetViews>
  <sheetFormatPr baseColWidth="10" defaultRowHeight="15" x14ac:dyDescent="0.25"/>
  <cols>
    <col min="1" max="1" width="18.140625" bestFit="1" customWidth="1"/>
    <col min="2" max="2" width="20.28515625" bestFit="1" customWidth="1"/>
    <col min="3" max="3" width="20" bestFit="1" customWidth="1"/>
    <col min="4" max="4" width="19.7109375" bestFit="1" customWidth="1"/>
    <col min="5" max="5" width="12.28515625" bestFit="1" customWidth="1"/>
  </cols>
  <sheetData>
    <row r="1" spans="1:5" x14ac:dyDescent="0.25">
      <c r="A1" t="s">
        <v>6</v>
      </c>
      <c r="B1" t="s">
        <v>7</v>
      </c>
      <c r="C1" t="s">
        <v>8</v>
      </c>
      <c r="D1" t="s">
        <v>9</v>
      </c>
      <c r="E1" t="s">
        <v>25</v>
      </c>
    </row>
    <row r="2" spans="1:5" x14ac:dyDescent="0.25">
      <c r="A2" t="s">
        <v>10</v>
      </c>
      <c r="B2" t="s">
        <v>11</v>
      </c>
      <c r="C2">
        <v>1364</v>
      </c>
      <c r="D2">
        <v>3370</v>
      </c>
      <c r="E2" s="1">
        <f>IFERROR(((C2*100)/D2),0)</f>
        <v>40.474777448071215</v>
      </c>
    </row>
    <row r="3" spans="1:5" x14ac:dyDescent="0.25">
      <c r="A3" t="s">
        <v>12</v>
      </c>
      <c r="B3" t="s">
        <v>13</v>
      </c>
      <c r="C3">
        <v>114</v>
      </c>
      <c r="D3">
        <v>227</v>
      </c>
      <c r="E3" s="1">
        <f t="shared" ref="E3:E8" si="0">IFERROR(((C3*100)/D3),0)</f>
        <v>50.220264317180614</v>
      </c>
    </row>
    <row r="4" spans="1:5" x14ac:dyDescent="0.25">
      <c r="A4" t="s">
        <v>14</v>
      </c>
      <c r="B4" t="s">
        <v>15</v>
      </c>
      <c r="C4">
        <v>185</v>
      </c>
      <c r="D4">
        <v>834</v>
      </c>
      <c r="E4" s="1">
        <f t="shared" si="0"/>
        <v>22.182254196642685</v>
      </c>
    </row>
    <row r="5" spans="1:5" x14ac:dyDescent="0.25">
      <c r="A5" t="s">
        <v>16</v>
      </c>
      <c r="B5" t="s">
        <v>17</v>
      </c>
      <c r="C5">
        <v>89</v>
      </c>
      <c r="D5">
        <v>197</v>
      </c>
      <c r="E5" s="1">
        <f t="shared" si="0"/>
        <v>45.17766497461929</v>
      </c>
    </row>
    <row r="6" spans="1:5" x14ac:dyDescent="0.25">
      <c r="A6" t="s">
        <v>18</v>
      </c>
      <c r="B6" t="s">
        <v>19</v>
      </c>
      <c r="C6">
        <v>7</v>
      </c>
      <c r="D6">
        <v>10</v>
      </c>
      <c r="E6" s="1">
        <f t="shared" si="0"/>
        <v>70</v>
      </c>
    </row>
    <row r="7" spans="1:5" x14ac:dyDescent="0.25">
      <c r="A7" t="s">
        <v>20</v>
      </c>
      <c r="B7" t="s">
        <v>21</v>
      </c>
      <c r="C7">
        <v>165</v>
      </c>
      <c r="D7">
        <v>370</v>
      </c>
      <c r="E7" s="1">
        <f t="shared" si="0"/>
        <v>44.594594594594597</v>
      </c>
    </row>
    <row r="8" spans="1:5" x14ac:dyDescent="0.25">
      <c r="A8" t="s">
        <v>22</v>
      </c>
      <c r="B8" t="s">
        <v>23</v>
      </c>
      <c r="C8">
        <v>1134</v>
      </c>
      <c r="D8">
        <v>2786</v>
      </c>
      <c r="E8" s="1">
        <f t="shared" si="0"/>
        <v>40.7035175879397</v>
      </c>
    </row>
    <row r="9" spans="1:5" x14ac:dyDescent="0.25">
      <c r="A9" s="43" t="s">
        <v>4</v>
      </c>
      <c r="B9" s="43"/>
      <c r="C9">
        <f>SUM(C2:C8)</f>
        <v>3058</v>
      </c>
      <c r="D9">
        <f t="shared" ref="D9:E9" si="1">SUM(D2:D8)</f>
        <v>7794</v>
      </c>
      <c r="E9" s="1">
        <f t="shared" si="1"/>
        <v>313.35307311904808</v>
      </c>
    </row>
  </sheetData>
  <mergeCells count="1">
    <mergeCell ref="A9:B9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sqref="A1:XFD1048576"/>
    </sheetView>
  </sheetViews>
  <sheetFormatPr baseColWidth="10" defaultRowHeight="15" x14ac:dyDescent="0.25"/>
  <cols>
    <col min="1" max="1" width="18.140625" bestFit="1" customWidth="1"/>
    <col min="2" max="2" width="20.28515625" bestFit="1" customWidth="1"/>
    <col min="3" max="3" width="20" bestFit="1" customWidth="1"/>
    <col min="4" max="4" width="19.7109375" bestFit="1" customWidth="1"/>
    <col min="5" max="5" width="12.28515625" bestFit="1" customWidth="1"/>
  </cols>
  <sheetData>
    <row r="1" spans="1:5" x14ac:dyDescent="0.25">
      <c r="A1" t="s">
        <v>6</v>
      </c>
      <c r="B1" t="s">
        <v>7</v>
      </c>
      <c r="C1" t="s">
        <v>8</v>
      </c>
      <c r="D1" t="s">
        <v>9</v>
      </c>
      <c r="E1" t="s">
        <v>25</v>
      </c>
    </row>
    <row r="2" spans="1:5" x14ac:dyDescent="0.25">
      <c r="A2" t="s">
        <v>10</v>
      </c>
      <c r="B2" t="s">
        <v>11</v>
      </c>
      <c r="C2">
        <v>0</v>
      </c>
      <c r="D2">
        <v>0</v>
      </c>
      <c r="E2" s="1">
        <f>IFERROR(((C2*100)/D2),0)</f>
        <v>0</v>
      </c>
    </row>
    <row r="3" spans="1:5" x14ac:dyDescent="0.25">
      <c r="A3" t="s">
        <v>12</v>
      </c>
      <c r="B3" t="s">
        <v>13</v>
      </c>
      <c r="C3">
        <v>0</v>
      </c>
      <c r="D3">
        <v>0</v>
      </c>
      <c r="E3" s="1">
        <f t="shared" ref="E3:E8" si="0">IFERROR(((C3*100)/D3),0)</f>
        <v>0</v>
      </c>
    </row>
    <row r="4" spans="1:5" x14ac:dyDescent="0.25">
      <c r="A4" t="s">
        <v>14</v>
      </c>
      <c r="B4" t="s">
        <v>15</v>
      </c>
      <c r="C4">
        <v>0</v>
      </c>
      <c r="D4">
        <v>0</v>
      </c>
      <c r="E4" s="1">
        <f t="shared" si="0"/>
        <v>0</v>
      </c>
    </row>
    <row r="5" spans="1:5" x14ac:dyDescent="0.25">
      <c r="A5" t="s">
        <v>16</v>
      </c>
      <c r="B5" t="s">
        <v>17</v>
      </c>
      <c r="C5">
        <v>0</v>
      </c>
      <c r="D5">
        <v>0</v>
      </c>
      <c r="E5" s="1">
        <f t="shared" si="0"/>
        <v>0</v>
      </c>
    </row>
    <row r="6" spans="1:5" x14ac:dyDescent="0.25">
      <c r="A6" t="s">
        <v>18</v>
      </c>
      <c r="B6" t="s">
        <v>19</v>
      </c>
      <c r="C6">
        <v>0</v>
      </c>
      <c r="D6">
        <v>0</v>
      </c>
      <c r="E6" s="1">
        <f t="shared" si="0"/>
        <v>0</v>
      </c>
    </row>
    <row r="7" spans="1:5" x14ac:dyDescent="0.25">
      <c r="A7" t="s">
        <v>20</v>
      </c>
      <c r="B7" t="s">
        <v>21</v>
      </c>
      <c r="C7">
        <v>0</v>
      </c>
      <c r="D7">
        <v>0</v>
      </c>
      <c r="E7" s="1">
        <f t="shared" si="0"/>
        <v>0</v>
      </c>
    </row>
    <row r="8" spans="1:5" x14ac:dyDescent="0.25">
      <c r="A8" t="s">
        <v>22</v>
      </c>
      <c r="B8" t="s">
        <v>23</v>
      </c>
      <c r="C8">
        <v>0</v>
      </c>
      <c r="D8">
        <v>0</v>
      </c>
      <c r="E8" s="1">
        <f t="shared" si="0"/>
        <v>0</v>
      </c>
    </row>
    <row r="9" spans="1:5" x14ac:dyDescent="0.25">
      <c r="A9" s="43" t="s">
        <v>4</v>
      </c>
      <c r="B9" s="43"/>
      <c r="C9">
        <f>SUM(C2:C8)</f>
        <v>0</v>
      </c>
      <c r="D9">
        <f t="shared" ref="D9:E9" si="1">SUM(D2:D8)</f>
        <v>0</v>
      </c>
      <c r="E9" s="1">
        <f t="shared" si="1"/>
        <v>0</v>
      </c>
    </row>
  </sheetData>
  <mergeCells count="1">
    <mergeCell ref="A9:B9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2"/>
  <dimension ref="A2:A5"/>
  <sheetViews>
    <sheetView showGridLines="0" workbookViewId="0">
      <selection activeCell="E10" sqref="E10"/>
    </sheetView>
  </sheetViews>
  <sheetFormatPr baseColWidth="10" defaultRowHeight="15" x14ac:dyDescent="0.25"/>
  <sheetData>
    <row r="2" spans="1:1" x14ac:dyDescent="0.25">
      <c r="A2" t="s">
        <v>3</v>
      </c>
    </row>
    <row r="3" spans="1:1" x14ac:dyDescent="0.25">
      <c r="A3" t="s">
        <v>0</v>
      </c>
    </row>
    <row r="4" spans="1:1" x14ac:dyDescent="0.25">
      <c r="A4" t="s">
        <v>1</v>
      </c>
    </row>
    <row r="5" spans="1:1" x14ac:dyDescent="0.25">
      <c r="A5" t="s">
        <v>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I TRIMESTRE</vt:lpstr>
      <vt:lpstr>II TRIMESTRE</vt:lpstr>
      <vt:lpstr>III TRIMESTRE </vt:lpstr>
      <vt:lpstr>IV TRIMESTRE.</vt:lpstr>
      <vt:lpstr>II TRIMESTRE-</vt:lpstr>
      <vt:lpstr>III TRIMESTRE</vt:lpstr>
      <vt:lpstr>IV TRIMESTRE</vt:lpstr>
      <vt:lpstr>Auxiliar</vt:lpstr>
      <vt:lpstr>'I TRIMESTRE'!Área_de_impresión</vt:lpstr>
      <vt:lpstr>'III TRIMESTRE '!Área_de_impresión</vt:lpstr>
      <vt:lpstr>'IV TRIMESTRE.'!Área_de_impresión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ZAFENATPANEA</cp:lastModifiedBy>
  <cp:lastPrinted>2021-09-01T17:21:21Z</cp:lastPrinted>
  <dcterms:created xsi:type="dcterms:W3CDTF">2014-07-12T23:38:11Z</dcterms:created>
  <dcterms:modified xsi:type="dcterms:W3CDTF">2023-03-22T21:38:08Z</dcterms:modified>
</cp:coreProperties>
</file>